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00" activeTab="0"/>
  </bookViews>
  <sheets>
    <sheet name="Trésorerie mensuelle 1" sheetId="1" r:id="rId1"/>
    <sheet name="Trésorerie mensuelle 2" sheetId="2" r:id="rId2"/>
    <sheet name="Trésorerie mensuelle 3" sheetId="3" r:id="rId3"/>
  </sheets>
  <definedNames/>
  <calcPr fullCalcOnLoad="1"/>
</workbook>
</file>

<file path=xl/sharedStrings.xml><?xml version="1.0" encoding="utf-8"?>
<sst xmlns="http://schemas.openxmlformats.org/spreadsheetml/2006/main" count="237" uniqueCount="76">
  <si>
    <t xml:space="preserve"> </t>
  </si>
  <si>
    <t>02- 2019</t>
  </si>
  <si>
    <t>03- 2019</t>
  </si>
  <si>
    <t>04- 2019</t>
  </si>
  <si>
    <t>05- 2019</t>
  </si>
  <si>
    <t>06- 2019</t>
  </si>
  <si>
    <t>07- 2019</t>
  </si>
  <si>
    <t>08- 2019</t>
  </si>
  <si>
    <t>09- 2019</t>
  </si>
  <si>
    <t>10- 2019</t>
  </si>
  <si>
    <t>11- 2019</t>
  </si>
  <si>
    <t>12- 2019</t>
  </si>
  <si>
    <t>01- 2020</t>
  </si>
  <si>
    <t>ENCAISSEMENTS</t>
  </si>
  <si>
    <t>Services vendus TTC</t>
  </si>
  <si>
    <t>Négoces vendus</t>
  </si>
  <si>
    <t>Productions vendues</t>
  </si>
  <si>
    <t>Subventions d'exploitation</t>
  </si>
  <si>
    <t>Subventions d'investissement</t>
  </si>
  <si>
    <t>Capital social</t>
  </si>
  <si>
    <t>Compte courant d'associé</t>
  </si>
  <si>
    <t>Dividende reçu</t>
  </si>
  <si>
    <t>Capital emprunté</t>
  </si>
  <si>
    <t>Créances clients Liasse N-1</t>
  </si>
  <si>
    <t>TOTAL</t>
  </si>
  <si>
    <t>DECAISSEMENTS</t>
  </si>
  <si>
    <t>Achats liés aux services</t>
  </si>
  <si>
    <t>Achats de marchandises</t>
  </si>
  <si>
    <t>Achats de matières</t>
  </si>
  <si>
    <t>Services extérieurs fixes TTC</t>
  </si>
  <si>
    <t>Services extérieurs variables TTC</t>
  </si>
  <si>
    <t>Salaires</t>
  </si>
  <si>
    <t>Charges patronales sur salaires</t>
  </si>
  <si>
    <t>Dirigeant rémunération</t>
  </si>
  <si>
    <t>Dirigeant Charges TNS acomptes</t>
  </si>
  <si>
    <t>Dirigeant Charges TNS solde</t>
  </si>
  <si>
    <t>Prélevement exploitant</t>
  </si>
  <si>
    <t>Impôts</t>
  </si>
  <si>
    <t>Immobilisations incorporelles</t>
  </si>
  <si>
    <t>Immobilisations corporelles</t>
  </si>
  <si>
    <t>Immobilisations financières</t>
  </si>
  <si>
    <t>Stocks</t>
  </si>
  <si>
    <t>Dividende versé</t>
  </si>
  <si>
    <t>Intérêts emprunt(s)</t>
  </si>
  <si>
    <t>Capital emprunt remboursé</t>
  </si>
  <si>
    <t>Acompte d IS</t>
  </si>
  <si>
    <t>Solde d IS</t>
  </si>
  <si>
    <t>Paiement de la TVA</t>
  </si>
  <si>
    <t>Dettes fournisseurs Liasse N-1</t>
  </si>
  <si>
    <t>Variation de trésorerie</t>
  </si>
  <si>
    <t>Report de trésorerie N-1</t>
  </si>
  <si>
    <t>Solde de trésorerie</t>
  </si>
  <si>
    <t>02- 2020</t>
  </si>
  <si>
    <t>03- 2020</t>
  </si>
  <si>
    <t>04- 2020</t>
  </si>
  <si>
    <t>05- 2020</t>
  </si>
  <si>
    <t>06- 2020</t>
  </si>
  <si>
    <t>07- 2020</t>
  </si>
  <si>
    <t>08- 2020</t>
  </si>
  <si>
    <t>09- 2020</t>
  </si>
  <si>
    <t>10- 2020</t>
  </si>
  <si>
    <t>11- 2020</t>
  </si>
  <si>
    <t>12- 2020</t>
  </si>
  <si>
    <t>01- 2021</t>
  </si>
  <si>
    <t>02- 2021</t>
  </si>
  <si>
    <t>03- 2021</t>
  </si>
  <si>
    <t>04- 2021</t>
  </si>
  <si>
    <t>05- 2021</t>
  </si>
  <si>
    <t>06- 2021</t>
  </si>
  <si>
    <t>07- 2021</t>
  </si>
  <si>
    <t>08- 2021</t>
  </si>
  <si>
    <t>09- 2021</t>
  </si>
  <si>
    <t>10- 2021</t>
  </si>
  <si>
    <t>11- 2021</t>
  </si>
  <si>
    <t>12- 2021</t>
  </si>
  <si>
    <t>01- 2022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</si>
</sst>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\ ##0\ &quot;€&quot;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 wrapText="1"/>
      <protection/>
    </xf>
    <xf numFmtId="164" fontId="1" fillId="34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26AE4"/>
      <rgbColor rgb="00CECEF6"/>
      <rgbColor rgb="00FE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27">
      <selection activeCell="K48" sqref="K48"/>
    </sheetView>
  </sheetViews>
  <sheetFormatPr defaultColWidth="8.8515625" defaultRowHeight="15"/>
  <cols>
    <col min="1" max="1" width="30.00390625" style="0" customWidth="1"/>
    <col min="2" max="13" width="12.00390625" style="0" customWidth="1"/>
    <col min="14" max="14" width="9.140625" style="0" customWidth="1"/>
  </cols>
  <sheetData>
    <row r="1" spans="1:14" ht="3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2"/>
    </row>
    <row r="2" spans="1:13" ht="19.5" customHeight="1">
      <c r="A2" s="5" t="s">
        <v>13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</row>
    <row r="3" spans="1:13" ht="19.5" customHeight="1">
      <c r="A3" s="6" t="s">
        <v>14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</row>
    <row r="4" spans="1:13" ht="19.5" customHeight="1">
      <c r="A4" s="6" t="s">
        <v>15</v>
      </c>
      <c r="B4" s="6">
        <v>457.6</v>
      </c>
      <c r="C4" s="6">
        <v>457.6</v>
      </c>
      <c r="D4" s="6">
        <v>457.6</v>
      </c>
      <c r="E4" s="6">
        <v>457.6</v>
      </c>
      <c r="F4" s="6">
        <v>457.6</v>
      </c>
      <c r="G4" s="6">
        <v>457.6</v>
      </c>
      <c r="H4" s="6">
        <v>457.6</v>
      </c>
      <c r="I4" s="6">
        <v>457.6</v>
      </c>
      <c r="J4" s="6">
        <v>457.6</v>
      </c>
      <c r="K4" s="6">
        <v>457.6</v>
      </c>
      <c r="L4" s="6">
        <v>457.6</v>
      </c>
      <c r="M4" s="6">
        <v>457.6</v>
      </c>
    </row>
    <row r="5" spans="1:13" ht="19.5" customHeight="1">
      <c r="A5" s="6" t="s">
        <v>16</v>
      </c>
      <c r="B5" s="6">
        <v>10824</v>
      </c>
      <c r="C5" s="6">
        <v>10824</v>
      </c>
      <c r="D5" s="6">
        <v>16236</v>
      </c>
      <c r="E5" s="6">
        <v>16236</v>
      </c>
      <c r="F5" s="6">
        <v>16236</v>
      </c>
      <c r="G5" s="6">
        <v>19338</v>
      </c>
      <c r="H5" s="6">
        <v>20493</v>
      </c>
      <c r="I5" s="6">
        <v>0</v>
      </c>
      <c r="J5" s="6">
        <v>18942</v>
      </c>
      <c r="K5" s="6">
        <v>19338</v>
      </c>
      <c r="L5" s="6">
        <v>20493</v>
      </c>
      <c r="M5" s="6">
        <v>19915.5</v>
      </c>
    </row>
    <row r="6" spans="1:13" ht="19.5" customHeight="1">
      <c r="A6" s="6" t="s">
        <v>17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</row>
    <row r="7" spans="1:13" ht="19.5" customHeight="1">
      <c r="A7" s="6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ht="19.5" customHeight="1">
      <c r="A8" s="6" t="s">
        <v>19</v>
      </c>
      <c r="B8" s="6">
        <v>14000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9.5" customHeight="1">
      <c r="A9" s="6" t="s">
        <v>20</v>
      </c>
      <c r="B9" s="6">
        <v>8888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9.5" customHeight="1">
      <c r="A10" s="6" t="s">
        <v>21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9.5" customHeight="1">
      <c r="A11" s="6" t="s">
        <v>22</v>
      </c>
      <c r="B11" s="6">
        <v>150000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9.5" customHeight="1">
      <c r="A12" s="6" t="s">
        <v>23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9.5" customHeight="1">
      <c r="A13" s="5" t="s">
        <v>24</v>
      </c>
      <c r="B13" s="5">
        <f>SUM(B3:B12)</f>
        <v>184169.6</v>
      </c>
      <c r="C13" s="5">
        <f>SUM(C3:C12)</f>
        <v>11281.6</v>
      </c>
      <c r="D13" s="5">
        <f aca="true" t="shared" si="0" ref="D13:M13">SUM(D3:D12)</f>
        <v>16693.6</v>
      </c>
      <c r="E13" s="5">
        <f t="shared" si="0"/>
        <v>16693.6</v>
      </c>
      <c r="F13" s="5">
        <f t="shared" si="0"/>
        <v>16693.6</v>
      </c>
      <c r="G13" s="5">
        <f t="shared" si="0"/>
        <v>19795.6</v>
      </c>
      <c r="H13" s="5">
        <f t="shared" si="0"/>
        <v>20950.6</v>
      </c>
      <c r="I13" s="5">
        <f t="shared" si="0"/>
        <v>457.6</v>
      </c>
      <c r="J13" s="5">
        <f t="shared" si="0"/>
        <v>19399.6</v>
      </c>
      <c r="K13" s="5">
        <f t="shared" si="0"/>
        <v>19795.6</v>
      </c>
      <c r="L13" s="5">
        <f t="shared" si="0"/>
        <v>20950.6</v>
      </c>
      <c r="M13" s="5">
        <f t="shared" si="0"/>
        <v>20373.1</v>
      </c>
    </row>
    <row r="14" spans="1:13" ht="19.5" customHeight="1">
      <c r="A14" s="7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9.5" customHeight="1">
      <c r="A15" s="5" t="s">
        <v>25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</row>
    <row r="16" spans="1:13" ht="19.5" customHeight="1">
      <c r="A16" s="6" t="s">
        <v>26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9.5" customHeight="1">
      <c r="A17" s="6" t="s">
        <v>27</v>
      </c>
      <c r="B17" s="6">
        <v>0</v>
      </c>
      <c r="C17" s="6">
        <v>214.5</v>
      </c>
      <c r="D17" s="6">
        <v>214.5</v>
      </c>
      <c r="E17" s="6">
        <v>214.5</v>
      </c>
      <c r="F17" s="6">
        <v>214.5</v>
      </c>
      <c r="G17" s="6">
        <v>214.5</v>
      </c>
      <c r="H17" s="6">
        <v>214.5</v>
      </c>
      <c r="I17" s="6">
        <v>214.5</v>
      </c>
      <c r="J17" s="6">
        <v>214.5</v>
      </c>
      <c r="K17" s="6">
        <v>214.5</v>
      </c>
      <c r="L17" s="6">
        <v>214.5</v>
      </c>
      <c r="M17" s="6">
        <v>214.5</v>
      </c>
    </row>
    <row r="18" spans="1:13" ht="19.5" customHeight="1">
      <c r="A18" s="6" t="s">
        <v>28</v>
      </c>
      <c r="B18" s="6">
        <v>1984.4</v>
      </c>
      <c r="C18" s="6">
        <v>3334.1</v>
      </c>
      <c r="D18" s="6">
        <v>4327.4</v>
      </c>
      <c r="E18" s="6">
        <v>5002.8</v>
      </c>
      <c r="F18" s="6">
        <v>5002.8</v>
      </c>
      <c r="G18" s="6">
        <v>5995</v>
      </c>
      <c r="H18" s="6">
        <v>5995</v>
      </c>
      <c r="I18" s="6">
        <v>2362.8</v>
      </c>
      <c r="J18" s="6">
        <v>3473.8</v>
      </c>
      <c r="K18" s="6">
        <v>6332.7</v>
      </c>
      <c r="L18" s="6">
        <v>5995</v>
      </c>
      <c r="M18" s="6">
        <v>6332.7</v>
      </c>
    </row>
    <row r="19" spans="1:13" ht="19.5" customHeight="1">
      <c r="A19" s="6" t="s">
        <v>29</v>
      </c>
      <c r="B19" s="6">
        <v>2954</v>
      </c>
      <c r="C19" s="6">
        <v>3549.2</v>
      </c>
      <c r="D19" s="6">
        <v>3546.8</v>
      </c>
      <c r="E19" s="6">
        <v>3569.6</v>
      </c>
      <c r="F19" s="6">
        <v>3546.8</v>
      </c>
      <c r="G19" s="6">
        <v>3546.8</v>
      </c>
      <c r="H19" s="6">
        <v>3579.2</v>
      </c>
      <c r="I19" s="6">
        <v>2952.8</v>
      </c>
      <c r="J19" s="6">
        <v>2952.8</v>
      </c>
      <c r="K19" s="6">
        <v>2598.8</v>
      </c>
      <c r="L19" s="6">
        <v>2598.8</v>
      </c>
      <c r="M19" s="6">
        <v>2748.8</v>
      </c>
    </row>
    <row r="20" spans="1:13" ht="19.5" customHeight="1">
      <c r="A20" s="6" t="s">
        <v>30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19.5" customHeight="1">
      <c r="A21" s="6" t="s">
        <v>31</v>
      </c>
      <c r="B21" s="6">
        <v>2645</v>
      </c>
      <c r="C21" s="6">
        <v>3145</v>
      </c>
      <c r="D21" s="6">
        <v>3645</v>
      </c>
      <c r="E21" s="6">
        <v>3645</v>
      </c>
      <c r="F21" s="6">
        <v>3645</v>
      </c>
      <c r="G21" s="6">
        <v>3645</v>
      </c>
      <c r="H21" s="6">
        <v>3645</v>
      </c>
      <c r="I21" s="6">
        <v>1145</v>
      </c>
      <c r="J21" s="6">
        <v>3645</v>
      </c>
      <c r="K21" s="6">
        <v>3645</v>
      </c>
      <c r="L21" s="6">
        <v>3645</v>
      </c>
      <c r="M21" s="6">
        <v>3655</v>
      </c>
    </row>
    <row r="22" spans="1:13" ht="19.5" customHeight="1">
      <c r="A22" s="6" t="s">
        <v>32</v>
      </c>
      <c r="B22" s="6">
        <v>1190.25</v>
      </c>
      <c r="C22" s="6">
        <v>1415.25</v>
      </c>
      <c r="D22" s="6">
        <v>1640.25</v>
      </c>
      <c r="E22" s="6">
        <v>1640.25</v>
      </c>
      <c r="F22" s="6">
        <v>1640.25</v>
      </c>
      <c r="G22" s="6">
        <v>1640.25</v>
      </c>
      <c r="H22" s="6">
        <v>1640.25</v>
      </c>
      <c r="I22" s="6">
        <v>515.25</v>
      </c>
      <c r="J22" s="6">
        <v>1640.25</v>
      </c>
      <c r="K22" s="6">
        <v>1640.25</v>
      </c>
      <c r="L22" s="6">
        <v>1640.25</v>
      </c>
      <c r="M22" s="6">
        <v>1644.75</v>
      </c>
    </row>
    <row r="23" spans="1:13" ht="19.5" customHeight="1">
      <c r="A23" s="6" t="s">
        <v>33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19.5" customHeight="1">
      <c r="A24" s="6" t="s">
        <v>34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19.5" customHeight="1">
      <c r="A25" s="6" t="s">
        <v>35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9.5" customHeight="1">
      <c r="A26" s="6" t="s">
        <v>36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ht="19.5" customHeight="1">
      <c r="A27" s="6" t="s">
        <v>37</v>
      </c>
      <c r="B27" s="6">
        <v>38</v>
      </c>
      <c r="C27" s="6">
        <v>362</v>
      </c>
      <c r="D27" s="6">
        <v>369</v>
      </c>
      <c r="E27" s="6">
        <v>369</v>
      </c>
      <c r="F27" s="6">
        <v>369</v>
      </c>
      <c r="G27" s="6">
        <v>369</v>
      </c>
      <c r="H27" s="6">
        <v>369</v>
      </c>
      <c r="I27" s="6">
        <v>334</v>
      </c>
      <c r="J27" s="6">
        <v>369</v>
      </c>
      <c r="K27" s="6">
        <v>369</v>
      </c>
      <c r="L27" s="6">
        <v>369</v>
      </c>
      <c r="M27" s="6">
        <v>369</v>
      </c>
    </row>
    <row r="28" spans="1:13" ht="19.5" customHeight="1">
      <c r="A28" s="6" t="s">
        <v>38</v>
      </c>
      <c r="B28" s="6">
        <v>0</v>
      </c>
      <c r="C28" s="6">
        <v>150000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19.5" customHeight="1">
      <c r="A29" s="6" t="s">
        <v>39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9.5" customHeight="1">
      <c r="A30" s="6" t="s">
        <v>40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9.5" customHeight="1">
      <c r="A31" s="6" t="s">
        <v>41</v>
      </c>
      <c r="B31" s="6">
        <v>0</v>
      </c>
      <c r="C31" s="6">
        <v>13200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ht="19.5" customHeight="1">
      <c r="A32" s="6" t="s">
        <v>42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ht="19.5" customHeight="1">
      <c r="A33" s="6" t="s">
        <v>43</v>
      </c>
      <c r="B33" s="6">
        <v>0</v>
      </c>
      <c r="C33" s="6">
        <v>312.5</v>
      </c>
      <c r="D33" s="6">
        <v>310.21</v>
      </c>
      <c r="E33" s="6">
        <v>307.91</v>
      </c>
      <c r="F33" s="6">
        <v>305.6</v>
      </c>
      <c r="G33" s="6">
        <v>303.29</v>
      </c>
      <c r="H33" s="6">
        <v>300.98</v>
      </c>
      <c r="I33" s="6">
        <v>298.66</v>
      </c>
      <c r="J33" s="6">
        <v>296.33</v>
      </c>
      <c r="K33" s="6">
        <v>294.01</v>
      </c>
      <c r="L33" s="6">
        <v>291.67</v>
      </c>
      <c r="M33" s="6">
        <v>289.33</v>
      </c>
    </row>
    <row r="34" spans="1:13" ht="19.5" customHeight="1">
      <c r="A34" s="6" t="s">
        <v>44</v>
      </c>
      <c r="B34" s="6">
        <v>0</v>
      </c>
      <c r="C34" s="6">
        <v>1101.55</v>
      </c>
      <c r="D34" s="6">
        <v>1103.84</v>
      </c>
      <c r="E34" s="6">
        <v>1106.14</v>
      </c>
      <c r="F34" s="6">
        <v>1108.45</v>
      </c>
      <c r="G34" s="6">
        <v>1110.76</v>
      </c>
      <c r="H34" s="6">
        <v>1113.07</v>
      </c>
      <c r="I34" s="6">
        <v>1115.39</v>
      </c>
      <c r="J34" s="6">
        <v>1117.71</v>
      </c>
      <c r="K34" s="6">
        <v>1120.04</v>
      </c>
      <c r="L34" s="6">
        <v>1122.38</v>
      </c>
      <c r="M34" s="6">
        <v>1124.71</v>
      </c>
    </row>
    <row r="35" spans="1:13" ht="19.5" customHeight="1">
      <c r="A35" s="6" t="s">
        <v>45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ht="19.5" customHeight="1">
      <c r="A36" s="6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19.5" customHeight="1">
      <c r="A37" s="6" t="s">
        <v>47</v>
      </c>
      <c r="B37" s="6">
        <v>0</v>
      </c>
      <c r="C37" s="6">
        <v>0</v>
      </c>
      <c r="D37" s="6">
        <v>0</v>
      </c>
      <c r="E37" s="6">
        <v>-475.7</v>
      </c>
      <c r="F37" s="6">
        <v>0</v>
      </c>
      <c r="G37" s="6">
        <v>0</v>
      </c>
      <c r="H37" s="6">
        <v>0</v>
      </c>
      <c r="I37" s="6">
        <v>1957</v>
      </c>
      <c r="J37" s="6">
        <v>0</v>
      </c>
      <c r="K37" s="6">
        <v>0</v>
      </c>
      <c r="L37" s="6">
        <v>0</v>
      </c>
      <c r="M37" s="6">
        <v>2448.6</v>
      </c>
    </row>
    <row r="38" spans="1:13" ht="19.5" customHeight="1">
      <c r="A38" s="6" t="s">
        <v>48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ht="19.5" customHeight="1">
      <c r="A39" s="5" t="s">
        <v>24</v>
      </c>
      <c r="B39" s="5">
        <f>SUM(B16:B38)</f>
        <v>8811.65</v>
      </c>
      <c r="C39" s="5">
        <f aca="true" t="shared" si="1" ref="C39:M39">SUM(C16:C38)</f>
        <v>176634.09999999998</v>
      </c>
      <c r="D39" s="5">
        <f t="shared" si="1"/>
        <v>15157</v>
      </c>
      <c r="E39" s="5">
        <f t="shared" si="1"/>
        <v>15379.499999999998</v>
      </c>
      <c r="F39" s="5">
        <f t="shared" si="1"/>
        <v>15832.400000000001</v>
      </c>
      <c r="G39" s="5">
        <f t="shared" si="1"/>
        <v>16824.6</v>
      </c>
      <c r="H39" s="5">
        <f t="shared" si="1"/>
        <v>16857</v>
      </c>
      <c r="I39" s="5">
        <f t="shared" si="1"/>
        <v>10895.4</v>
      </c>
      <c r="J39" s="5">
        <f t="shared" si="1"/>
        <v>13709.39</v>
      </c>
      <c r="K39" s="5">
        <f t="shared" si="1"/>
        <v>16214.3</v>
      </c>
      <c r="L39" s="5">
        <f t="shared" si="1"/>
        <v>15876.599999999999</v>
      </c>
      <c r="M39" s="5">
        <f t="shared" si="1"/>
        <v>18827.39</v>
      </c>
    </row>
    <row r="40" spans="1:13" ht="19.5" customHeight="1">
      <c r="A40" s="7" t="s">
        <v>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9.5" customHeight="1">
      <c r="A41" s="5" t="s">
        <v>49</v>
      </c>
      <c r="B41" s="5">
        <f>B13-B39</f>
        <v>175357.95</v>
      </c>
      <c r="C41" s="5">
        <f>C13-C39</f>
        <v>-165352.49999999997</v>
      </c>
      <c r="D41" s="5">
        <f aca="true" t="shared" si="2" ref="D41:M41">D13-D39</f>
        <v>1536.5999999999985</v>
      </c>
      <c r="E41" s="5">
        <f t="shared" si="2"/>
        <v>1314.1000000000004</v>
      </c>
      <c r="F41" s="5">
        <f t="shared" si="2"/>
        <v>861.1999999999971</v>
      </c>
      <c r="G41" s="5">
        <f t="shared" si="2"/>
        <v>2971</v>
      </c>
      <c r="H41" s="5">
        <f t="shared" si="2"/>
        <v>4093.5999999999985</v>
      </c>
      <c r="I41" s="5">
        <f t="shared" si="2"/>
        <v>-10437.8</v>
      </c>
      <c r="J41" s="5">
        <f t="shared" si="2"/>
        <v>5690.209999999999</v>
      </c>
      <c r="K41" s="5">
        <f t="shared" si="2"/>
        <v>3581.2999999999993</v>
      </c>
      <c r="L41" s="5">
        <f t="shared" si="2"/>
        <v>5074</v>
      </c>
      <c r="M41" s="5">
        <f t="shared" si="2"/>
        <v>1545.7099999999991</v>
      </c>
    </row>
    <row r="42" spans="1:13" ht="19.5" customHeight="1">
      <c r="A42" s="5" t="s">
        <v>50</v>
      </c>
      <c r="B42" s="5">
        <v>0</v>
      </c>
      <c r="C42" s="5">
        <f>B43</f>
        <v>175357.95</v>
      </c>
      <c r="D42" s="5">
        <f aca="true" t="shared" si="3" ref="D42:M42">C43</f>
        <v>10005.45000000004</v>
      </c>
      <c r="E42" s="5">
        <f t="shared" si="3"/>
        <v>11542.05000000004</v>
      </c>
      <c r="F42" s="5">
        <f t="shared" si="3"/>
        <v>12856.15000000004</v>
      </c>
      <c r="G42" s="5">
        <f t="shared" si="3"/>
        <v>13717.350000000037</v>
      </c>
      <c r="H42" s="5">
        <f t="shared" si="3"/>
        <v>16688.350000000035</v>
      </c>
      <c r="I42" s="5">
        <f t="shared" si="3"/>
        <v>20781.950000000033</v>
      </c>
      <c r="J42" s="5">
        <f t="shared" si="3"/>
        <v>10344.150000000034</v>
      </c>
      <c r="K42" s="5">
        <f t="shared" si="3"/>
        <v>16034.360000000033</v>
      </c>
      <c r="L42" s="5">
        <f t="shared" si="3"/>
        <v>19615.660000000033</v>
      </c>
      <c r="M42" s="5">
        <f t="shared" si="3"/>
        <v>24689.660000000033</v>
      </c>
    </row>
    <row r="43" spans="1:13" ht="19.5" customHeight="1">
      <c r="A43" s="5" t="s">
        <v>51</v>
      </c>
      <c r="B43" s="5">
        <f>B41+B42</f>
        <v>175357.95</v>
      </c>
      <c r="C43" s="5">
        <f aca="true" t="shared" si="4" ref="C43:M43">C41+C42</f>
        <v>10005.45000000004</v>
      </c>
      <c r="D43" s="5">
        <f t="shared" si="4"/>
        <v>11542.05000000004</v>
      </c>
      <c r="E43" s="5">
        <f t="shared" si="4"/>
        <v>12856.15000000004</v>
      </c>
      <c r="F43" s="5">
        <f t="shared" si="4"/>
        <v>13717.350000000037</v>
      </c>
      <c r="G43" s="5">
        <f t="shared" si="4"/>
        <v>16688.350000000035</v>
      </c>
      <c r="H43" s="5">
        <f t="shared" si="4"/>
        <v>20781.950000000033</v>
      </c>
      <c r="I43" s="5">
        <f t="shared" si="4"/>
        <v>10344.150000000034</v>
      </c>
      <c r="J43" s="5">
        <f t="shared" si="4"/>
        <v>16034.360000000033</v>
      </c>
      <c r="K43" s="5">
        <f t="shared" si="4"/>
        <v>19615.660000000033</v>
      </c>
      <c r="L43" s="5">
        <f t="shared" si="4"/>
        <v>24689.660000000033</v>
      </c>
      <c r="M43" s="5">
        <f t="shared" si="4"/>
        <v>26235.37000000003</v>
      </c>
    </row>
    <row r="44" spans="1:13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43" sqref="A43:M43"/>
    </sheetView>
  </sheetViews>
  <sheetFormatPr defaultColWidth="8.8515625" defaultRowHeight="15"/>
  <cols>
    <col min="1" max="1" width="30.00390625" style="0" customWidth="1"/>
    <col min="2" max="13" width="12.00390625" style="0" customWidth="1"/>
    <col min="14" max="14" width="9.140625" style="0" customWidth="1"/>
  </cols>
  <sheetData>
    <row r="1" spans="1:14" ht="30" customHeight="1">
      <c r="A1" s="3" t="s">
        <v>0</v>
      </c>
      <c r="B1" s="4" t="s">
        <v>52</v>
      </c>
      <c r="C1" s="4" t="s">
        <v>53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2"/>
    </row>
    <row r="2" spans="1:13" ht="19.5" customHeight="1">
      <c r="A2" s="5" t="s">
        <v>13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</row>
    <row r="3" spans="1:13" ht="19.5" customHeight="1">
      <c r="A3" s="6" t="s">
        <v>14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</row>
    <row r="4" spans="1:13" ht="19.5" customHeight="1">
      <c r="A4" s="6" t="s">
        <v>15</v>
      </c>
      <c r="B4" s="6">
        <v>641.3</v>
      </c>
      <c r="C4" s="6">
        <v>641.3</v>
      </c>
      <c r="D4" s="6">
        <v>641.3</v>
      </c>
      <c r="E4" s="6">
        <v>641.3</v>
      </c>
      <c r="F4" s="6">
        <v>641.3</v>
      </c>
      <c r="G4" s="6">
        <v>641.3</v>
      </c>
      <c r="H4" s="6">
        <v>641.3</v>
      </c>
      <c r="I4" s="6">
        <v>641.3</v>
      </c>
      <c r="J4" s="6">
        <v>641.3</v>
      </c>
      <c r="K4" s="6">
        <v>641.3</v>
      </c>
      <c r="L4" s="6">
        <v>641.3</v>
      </c>
      <c r="M4" s="6">
        <v>645.7</v>
      </c>
    </row>
    <row r="5" spans="1:13" ht="19.5" customHeight="1">
      <c r="A5" s="6" t="s">
        <v>16</v>
      </c>
      <c r="B5" s="6">
        <v>18851.8</v>
      </c>
      <c r="C5" s="6">
        <v>18851.8</v>
      </c>
      <c r="D5" s="6">
        <v>18851.8</v>
      </c>
      <c r="E5" s="6">
        <v>18851.8</v>
      </c>
      <c r="F5" s="6">
        <v>18851.8</v>
      </c>
      <c r="G5" s="6">
        <v>18851.8</v>
      </c>
      <c r="H5" s="6">
        <v>18851.8</v>
      </c>
      <c r="I5" s="6">
        <v>18851.8</v>
      </c>
      <c r="J5" s="6">
        <v>18851.8</v>
      </c>
      <c r="K5" s="6">
        <v>18851.8</v>
      </c>
      <c r="L5" s="6">
        <v>18851.8</v>
      </c>
      <c r="M5" s="6">
        <v>19006.9</v>
      </c>
    </row>
    <row r="6" spans="1:13" ht="19.5" customHeight="1">
      <c r="A6" s="6" t="s">
        <v>17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</row>
    <row r="7" spans="1:13" ht="19.5" customHeight="1">
      <c r="A7" s="6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ht="19.5" customHeight="1">
      <c r="A8" s="6" t="s">
        <v>19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9.5" customHeight="1">
      <c r="A9" s="6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9.5" customHeight="1">
      <c r="A10" s="6" t="s">
        <v>21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9.5" customHeight="1">
      <c r="A11" s="6" t="s">
        <v>22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9.5" customHeight="1">
      <c r="A12" s="6" t="s">
        <v>23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9.5" customHeight="1">
      <c r="A13" s="5" t="s">
        <v>24</v>
      </c>
      <c r="B13" s="5">
        <v>19493.1</v>
      </c>
      <c r="C13" s="5">
        <v>19493.1</v>
      </c>
      <c r="D13" s="5">
        <v>19493.1</v>
      </c>
      <c r="E13" s="5">
        <v>19493.1</v>
      </c>
      <c r="F13" s="5">
        <v>19493.1</v>
      </c>
      <c r="G13" s="5">
        <v>19493.1</v>
      </c>
      <c r="H13" s="5">
        <v>19493.1</v>
      </c>
      <c r="I13" s="5">
        <v>19493.1</v>
      </c>
      <c r="J13" s="5">
        <v>19493.1</v>
      </c>
      <c r="K13" s="5">
        <v>19493.1</v>
      </c>
      <c r="L13" s="5">
        <v>19493.1</v>
      </c>
      <c r="M13" s="5">
        <v>19652.6</v>
      </c>
    </row>
    <row r="14" spans="1:13" ht="19.5" customHeight="1">
      <c r="A14" s="7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9.5" customHeight="1">
      <c r="A15" s="5" t="s">
        <v>25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</row>
    <row r="16" spans="1:13" ht="19.5" customHeight="1">
      <c r="A16" s="6" t="s">
        <v>26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9.5" customHeight="1">
      <c r="A17" s="6" t="s">
        <v>27</v>
      </c>
      <c r="B17" s="6">
        <v>214.5</v>
      </c>
      <c r="C17" s="6">
        <v>301.4</v>
      </c>
      <c r="D17" s="6">
        <v>301.4</v>
      </c>
      <c r="E17" s="6">
        <v>301.4</v>
      </c>
      <c r="F17" s="6">
        <v>301.4</v>
      </c>
      <c r="G17" s="6">
        <v>301.4</v>
      </c>
      <c r="H17" s="6">
        <v>301.4</v>
      </c>
      <c r="I17" s="6">
        <v>301.4</v>
      </c>
      <c r="J17" s="6">
        <v>301.4</v>
      </c>
      <c r="K17" s="6">
        <v>301.4</v>
      </c>
      <c r="L17" s="6">
        <v>301.4</v>
      </c>
      <c r="M17" s="6">
        <v>301.4</v>
      </c>
    </row>
    <row r="18" spans="1:13" ht="19.5" customHeight="1">
      <c r="A18" s="6" t="s">
        <v>28</v>
      </c>
      <c r="B18" s="6">
        <v>5857.5</v>
      </c>
      <c r="C18" s="6">
        <v>5883.9</v>
      </c>
      <c r="D18" s="6">
        <v>5883.9</v>
      </c>
      <c r="E18" s="6">
        <v>5883.9</v>
      </c>
      <c r="F18" s="6">
        <v>5883.9</v>
      </c>
      <c r="G18" s="6">
        <v>5883.9</v>
      </c>
      <c r="H18" s="6">
        <v>5883.9</v>
      </c>
      <c r="I18" s="6">
        <v>5883.9</v>
      </c>
      <c r="J18" s="6">
        <v>5883.9</v>
      </c>
      <c r="K18" s="6">
        <v>5883.9</v>
      </c>
      <c r="L18" s="6">
        <v>5883.9</v>
      </c>
      <c r="M18" s="6">
        <v>5903.7</v>
      </c>
    </row>
    <row r="19" spans="1:13" ht="19.5" customHeight="1">
      <c r="A19" s="6" t="s">
        <v>29</v>
      </c>
      <c r="B19" s="6">
        <v>2763.2</v>
      </c>
      <c r="C19" s="6">
        <v>3108.8</v>
      </c>
      <c r="D19" s="6">
        <v>3108.8</v>
      </c>
      <c r="E19" s="6">
        <v>3108.8</v>
      </c>
      <c r="F19" s="6">
        <v>3108.8</v>
      </c>
      <c r="G19" s="6">
        <v>3108.8</v>
      </c>
      <c r="H19" s="6">
        <v>3108.8</v>
      </c>
      <c r="I19" s="6">
        <v>3108.8</v>
      </c>
      <c r="J19" s="6">
        <v>3108.8</v>
      </c>
      <c r="K19" s="6">
        <v>3108.8</v>
      </c>
      <c r="L19" s="6">
        <v>3108.8</v>
      </c>
      <c r="M19" s="6">
        <v>3341.6</v>
      </c>
    </row>
    <row r="20" spans="1:13" ht="19.5" customHeight="1">
      <c r="A20" s="6" t="s">
        <v>30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19.5" customHeight="1">
      <c r="A21" s="6" t="s">
        <v>31</v>
      </c>
      <c r="B21" s="6">
        <v>3791</v>
      </c>
      <c r="C21" s="6">
        <v>3791</v>
      </c>
      <c r="D21" s="6">
        <v>3791</v>
      </c>
      <c r="E21" s="6">
        <v>3791</v>
      </c>
      <c r="F21" s="6">
        <v>3791</v>
      </c>
      <c r="G21" s="6">
        <v>3791</v>
      </c>
      <c r="H21" s="6">
        <v>3791</v>
      </c>
      <c r="I21" s="6">
        <v>3791</v>
      </c>
      <c r="J21" s="6">
        <v>3791</v>
      </c>
      <c r="K21" s="6">
        <v>3791</v>
      </c>
      <c r="L21" s="6">
        <v>3791</v>
      </c>
      <c r="M21" s="6">
        <v>3799</v>
      </c>
    </row>
    <row r="22" spans="1:13" ht="19.5" customHeight="1">
      <c r="A22" s="6" t="s">
        <v>32</v>
      </c>
      <c r="B22" s="6">
        <v>1705.95</v>
      </c>
      <c r="C22" s="6">
        <v>1705.95</v>
      </c>
      <c r="D22" s="6">
        <v>1705.95</v>
      </c>
      <c r="E22" s="6">
        <v>1705.95</v>
      </c>
      <c r="F22" s="6">
        <v>1705.95</v>
      </c>
      <c r="G22" s="6">
        <v>1705.95</v>
      </c>
      <c r="H22" s="6">
        <v>1705.95</v>
      </c>
      <c r="I22" s="6">
        <v>1705.95</v>
      </c>
      <c r="J22" s="6">
        <v>1705.95</v>
      </c>
      <c r="K22" s="6">
        <v>1705.95</v>
      </c>
      <c r="L22" s="6">
        <v>1705.95</v>
      </c>
      <c r="M22" s="6">
        <v>1709.55</v>
      </c>
    </row>
    <row r="23" spans="1:13" ht="19.5" customHeight="1">
      <c r="A23" s="6" t="s">
        <v>33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19.5" customHeight="1">
      <c r="A24" s="6" t="s">
        <v>34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19.5" customHeight="1">
      <c r="A25" s="6" t="s">
        <v>35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9.5" customHeight="1">
      <c r="A26" s="6" t="s">
        <v>36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ht="19.5" customHeight="1">
      <c r="A27" s="6" t="s">
        <v>37</v>
      </c>
      <c r="B27" s="6">
        <v>377</v>
      </c>
      <c r="C27" s="6">
        <v>54</v>
      </c>
      <c r="D27" s="6">
        <v>54</v>
      </c>
      <c r="E27" s="6">
        <v>54</v>
      </c>
      <c r="F27" s="6">
        <v>54</v>
      </c>
      <c r="G27" s="6">
        <v>54</v>
      </c>
      <c r="H27" s="6">
        <v>54</v>
      </c>
      <c r="I27" s="6">
        <v>54</v>
      </c>
      <c r="J27" s="6">
        <v>54</v>
      </c>
      <c r="K27" s="6">
        <v>54</v>
      </c>
      <c r="L27" s="6">
        <v>54</v>
      </c>
      <c r="M27" s="6">
        <v>54</v>
      </c>
    </row>
    <row r="28" spans="1:13" ht="19.5" customHeight="1">
      <c r="A28" s="6" t="s">
        <v>38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19.5" customHeight="1">
      <c r="A29" s="6" t="s">
        <v>39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9.5" customHeight="1">
      <c r="A30" s="6" t="s">
        <v>40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9.5" customHeight="1">
      <c r="A31" s="6" t="s">
        <v>41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ht="19.5" customHeight="1">
      <c r="A32" s="6" t="s">
        <v>42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ht="19.5" customHeight="1">
      <c r="A33" s="6" t="s">
        <v>43</v>
      </c>
      <c r="B33" s="6">
        <v>286.99</v>
      </c>
      <c r="C33" s="6">
        <v>284.64</v>
      </c>
      <c r="D33" s="6">
        <v>282.29</v>
      </c>
      <c r="E33" s="6">
        <v>279.93</v>
      </c>
      <c r="F33" s="6">
        <v>277.57</v>
      </c>
      <c r="G33" s="6">
        <v>275.2</v>
      </c>
      <c r="H33" s="6">
        <v>272.83</v>
      </c>
      <c r="I33" s="6">
        <v>270.45</v>
      </c>
      <c r="J33" s="6">
        <v>268.07</v>
      </c>
      <c r="K33" s="6">
        <v>265.68</v>
      </c>
      <c r="L33" s="6">
        <v>263.29</v>
      </c>
      <c r="M33" s="6">
        <v>260.89</v>
      </c>
    </row>
    <row r="34" spans="1:13" ht="19.5" customHeight="1">
      <c r="A34" s="6" t="s">
        <v>44</v>
      </c>
      <c r="B34" s="6">
        <v>1127.06</v>
      </c>
      <c r="C34" s="6">
        <v>1129.4</v>
      </c>
      <c r="D34" s="6">
        <v>1131.76</v>
      </c>
      <c r="E34" s="6">
        <v>1134.12</v>
      </c>
      <c r="F34" s="6">
        <v>1136.48</v>
      </c>
      <c r="G34" s="6">
        <v>1138.85</v>
      </c>
      <c r="H34" s="6">
        <v>1141.22</v>
      </c>
      <c r="I34" s="6">
        <v>1143.6</v>
      </c>
      <c r="J34" s="6">
        <v>1145.98</v>
      </c>
      <c r="K34" s="6">
        <v>1148.37</v>
      </c>
      <c r="L34" s="6">
        <v>1150.76</v>
      </c>
      <c r="M34" s="6">
        <v>1153.16</v>
      </c>
    </row>
    <row r="35" spans="1:13" ht="19.5" customHeight="1">
      <c r="A35" s="6" t="s">
        <v>45</v>
      </c>
      <c r="B35" s="6">
        <v>0</v>
      </c>
      <c r="C35" s="6">
        <v>0</v>
      </c>
      <c r="D35" s="6">
        <v>900.41</v>
      </c>
      <c r="E35" s="6">
        <v>0</v>
      </c>
      <c r="F35" s="6">
        <v>0</v>
      </c>
      <c r="G35" s="6">
        <v>900.41</v>
      </c>
      <c r="H35" s="6">
        <v>0</v>
      </c>
      <c r="I35" s="6">
        <v>0</v>
      </c>
      <c r="J35" s="6">
        <v>900.41</v>
      </c>
      <c r="K35" s="6">
        <v>0</v>
      </c>
      <c r="L35" s="6">
        <v>0</v>
      </c>
      <c r="M35" s="6">
        <v>900.41</v>
      </c>
    </row>
    <row r="36" spans="1:13" ht="19.5" customHeight="1">
      <c r="A36" s="6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3601.65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19.5" customHeight="1">
      <c r="A37" s="6" t="s">
        <v>47</v>
      </c>
      <c r="B37" s="6">
        <v>0</v>
      </c>
      <c r="C37" s="6">
        <v>0</v>
      </c>
      <c r="D37" s="6">
        <v>0</v>
      </c>
      <c r="E37" s="6">
        <v>2124</v>
      </c>
      <c r="F37" s="6">
        <v>0</v>
      </c>
      <c r="G37" s="6">
        <v>0</v>
      </c>
      <c r="H37" s="6">
        <v>0</v>
      </c>
      <c r="I37" s="6">
        <v>2124</v>
      </c>
      <c r="J37" s="6">
        <v>0</v>
      </c>
      <c r="K37" s="6">
        <v>0</v>
      </c>
      <c r="L37" s="6">
        <v>0</v>
      </c>
      <c r="M37" s="6">
        <v>2124</v>
      </c>
    </row>
    <row r="38" spans="1:13" ht="19.5" customHeight="1">
      <c r="A38" s="6" t="s">
        <v>48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ht="19.5" customHeight="1">
      <c r="A39" s="5" t="s">
        <v>24</v>
      </c>
      <c r="B39" s="5">
        <v>16123.2</v>
      </c>
      <c r="C39" s="5">
        <v>16259.1</v>
      </c>
      <c r="D39" s="5">
        <v>17159.51</v>
      </c>
      <c r="E39" s="5">
        <v>18383.1</v>
      </c>
      <c r="F39" s="5">
        <v>19860.75</v>
      </c>
      <c r="G39" s="5">
        <v>17159.51</v>
      </c>
      <c r="H39" s="5">
        <v>16259.1</v>
      </c>
      <c r="I39" s="5">
        <v>18383.1</v>
      </c>
      <c r="J39" s="5">
        <v>17159.51</v>
      </c>
      <c r="K39" s="5">
        <v>16259.1</v>
      </c>
      <c r="L39" s="5">
        <v>16259.1</v>
      </c>
      <c r="M39" s="5">
        <v>19547.71</v>
      </c>
    </row>
    <row r="40" spans="1:13" ht="19.5" customHeight="1">
      <c r="A40" s="7" t="s">
        <v>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9.5" customHeight="1">
      <c r="A41" s="5" t="s">
        <v>49</v>
      </c>
      <c r="B41" s="5">
        <v>3369.9</v>
      </c>
      <c r="C41" s="5">
        <v>3234</v>
      </c>
      <c r="D41" s="5">
        <v>2333.59</v>
      </c>
      <c r="E41" s="5">
        <v>1110</v>
      </c>
      <c r="F41" s="5">
        <v>-367.65</v>
      </c>
      <c r="G41" s="5">
        <v>2333.59</v>
      </c>
      <c r="H41" s="5">
        <v>3234</v>
      </c>
      <c r="I41" s="5">
        <v>1110</v>
      </c>
      <c r="J41" s="5">
        <v>2333.59</v>
      </c>
      <c r="K41" s="5">
        <v>3234</v>
      </c>
      <c r="L41" s="5">
        <v>3234</v>
      </c>
      <c r="M41" s="5">
        <v>104.89</v>
      </c>
    </row>
    <row r="42" spans="1:13" ht="19.5" customHeight="1">
      <c r="A42" s="5" t="s">
        <v>50</v>
      </c>
      <c r="B42" s="5">
        <v>26235.37</v>
      </c>
      <c r="C42" s="5">
        <v>29605.27</v>
      </c>
      <c r="D42" s="5">
        <v>32839.27</v>
      </c>
      <c r="E42" s="5">
        <v>35172.86</v>
      </c>
      <c r="F42" s="5">
        <v>36282.86</v>
      </c>
      <c r="G42" s="5">
        <v>35915.21</v>
      </c>
      <c r="H42" s="5">
        <v>38248.8</v>
      </c>
      <c r="I42" s="5">
        <v>41482.8</v>
      </c>
      <c r="J42" s="5">
        <v>42592.8</v>
      </c>
      <c r="K42" s="5">
        <v>44926.39</v>
      </c>
      <c r="L42" s="5">
        <v>48160.39</v>
      </c>
      <c r="M42" s="5">
        <v>51394.39</v>
      </c>
    </row>
    <row r="43" spans="1:13" ht="19.5" customHeight="1">
      <c r="A43" s="5" t="s">
        <v>51</v>
      </c>
      <c r="B43" s="5">
        <v>29605.27</v>
      </c>
      <c r="C43" s="5">
        <v>32839.27</v>
      </c>
      <c r="D43" s="5">
        <v>35172.86</v>
      </c>
      <c r="E43" s="5">
        <v>36282.86</v>
      </c>
      <c r="F43" s="5">
        <v>35915.21</v>
      </c>
      <c r="G43" s="5">
        <v>38248.8</v>
      </c>
      <c r="H43" s="5">
        <v>41482.8</v>
      </c>
      <c r="I43" s="5">
        <v>42592.8</v>
      </c>
      <c r="J43" s="5">
        <v>44926.39</v>
      </c>
      <c r="K43" s="5">
        <v>48160.39</v>
      </c>
      <c r="L43" s="5">
        <v>51394.39</v>
      </c>
      <c r="M43" s="5">
        <v>51499.28</v>
      </c>
    </row>
    <row r="44" spans="1:13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43" sqref="A43:M43"/>
    </sheetView>
  </sheetViews>
  <sheetFormatPr defaultColWidth="8.8515625" defaultRowHeight="15"/>
  <cols>
    <col min="1" max="1" width="30.00390625" style="0" customWidth="1"/>
    <col min="2" max="13" width="12.00390625" style="0" customWidth="1"/>
    <col min="14" max="14" width="9.140625" style="0" customWidth="1"/>
  </cols>
  <sheetData>
    <row r="1" spans="1:14" ht="30" customHeight="1">
      <c r="A1" s="3" t="s">
        <v>0</v>
      </c>
      <c r="B1" s="4" t="s">
        <v>64</v>
      </c>
      <c r="C1" s="4" t="s">
        <v>65</v>
      </c>
      <c r="D1" s="4" t="s">
        <v>66</v>
      </c>
      <c r="E1" s="4" t="s">
        <v>67</v>
      </c>
      <c r="F1" s="4" t="s">
        <v>68</v>
      </c>
      <c r="G1" s="4" t="s">
        <v>69</v>
      </c>
      <c r="H1" s="4" t="s">
        <v>70</v>
      </c>
      <c r="I1" s="4" t="s">
        <v>71</v>
      </c>
      <c r="J1" s="4" t="s">
        <v>72</v>
      </c>
      <c r="K1" s="4" t="s">
        <v>73</v>
      </c>
      <c r="L1" s="4" t="s">
        <v>74</v>
      </c>
      <c r="M1" s="4" t="s">
        <v>75</v>
      </c>
      <c r="N1" s="2"/>
    </row>
    <row r="2" spans="1:13" ht="19.5" customHeight="1">
      <c r="A2" s="5" t="s">
        <v>13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</row>
    <row r="3" spans="1:13" ht="19.5" customHeight="1">
      <c r="A3" s="6" t="s">
        <v>14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</row>
    <row r="4" spans="1:13" ht="19.5" customHeight="1">
      <c r="A4" s="6" t="s">
        <v>15</v>
      </c>
      <c r="B4" s="6">
        <v>825</v>
      </c>
      <c r="C4" s="6">
        <v>825</v>
      </c>
      <c r="D4" s="6">
        <v>825</v>
      </c>
      <c r="E4" s="6">
        <v>825</v>
      </c>
      <c r="F4" s="6">
        <v>825</v>
      </c>
      <c r="G4" s="6">
        <v>825</v>
      </c>
      <c r="H4" s="6">
        <v>825</v>
      </c>
      <c r="I4" s="6">
        <v>825</v>
      </c>
      <c r="J4" s="6">
        <v>825</v>
      </c>
      <c r="K4" s="6">
        <v>825</v>
      </c>
      <c r="L4" s="6">
        <v>825</v>
      </c>
      <c r="M4" s="6">
        <v>825</v>
      </c>
    </row>
    <row r="5" spans="1:13" ht="19.5" customHeight="1">
      <c r="A5" s="6" t="s">
        <v>16</v>
      </c>
      <c r="B5" s="6">
        <v>20440.2</v>
      </c>
      <c r="C5" s="6">
        <v>20440.2</v>
      </c>
      <c r="D5" s="6">
        <v>20440.2</v>
      </c>
      <c r="E5" s="6">
        <v>20440.2</v>
      </c>
      <c r="F5" s="6">
        <v>20440.2</v>
      </c>
      <c r="G5" s="6">
        <v>21595.2</v>
      </c>
      <c r="H5" s="6">
        <v>21595.2</v>
      </c>
      <c r="I5" s="6">
        <v>12355.2</v>
      </c>
      <c r="J5" s="6">
        <v>21017.7</v>
      </c>
      <c r="K5" s="6">
        <v>20440.2</v>
      </c>
      <c r="L5" s="6">
        <v>20440.2</v>
      </c>
      <c r="M5" s="6">
        <v>20564.5</v>
      </c>
    </row>
    <row r="6" spans="1:13" ht="19.5" customHeight="1">
      <c r="A6" s="6" t="s">
        <v>17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</row>
    <row r="7" spans="1:13" ht="19.5" customHeight="1">
      <c r="A7" s="6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ht="19.5" customHeight="1">
      <c r="A8" s="6" t="s">
        <v>19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9.5" customHeight="1">
      <c r="A9" s="6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9.5" customHeight="1">
      <c r="A10" s="6" t="s">
        <v>21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9.5" customHeight="1">
      <c r="A11" s="6" t="s">
        <v>22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9.5" customHeight="1">
      <c r="A12" s="6" t="s">
        <v>23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9.5" customHeight="1">
      <c r="A13" s="5" t="s">
        <v>24</v>
      </c>
      <c r="B13" s="5">
        <v>21265.2</v>
      </c>
      <c r="C13" s="5">
        <v>21265.2</v>
      </c>
      <c r="D13" s="5">
        <v>21265.2</v>
      </c>
      <c r="E13" s="5">
        <v>21265.2</v>
      </c>
      <c r="F13" s="5">
        <v>21265.2</v>
      </c>
      <c r="G13" s="5">
        <v>22420.2</v>
      </c>
      <c r="H13" s="5">
        <v>22420.2</v>
      </c>
      <c r="I13" s="5">
        <v>13180.2</v>
      </c>
      <c r="J13" s="5">
        <v>21842.7</v>
      </c>
      <c r="K13" s="5">
        <v>21265.2</v>
      </c>
      <c r="L13" s="5">
        <v>21265.2</v>
      </c>
      <c r="M13" s="5">
        <v>21389.5</v>
      </c>
    </row>
    <row r="14" spans="1:13" ht="19.5" customHeight="1">
      <c r="A14" s="7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9.5" customHeight="1">
      <c r="A15" s="5" t="s">
        <v>25</v>
      </c>
      <c r="B15" s="5" t="s">
        <v>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</row>
    <row r="16" spans="1:13" ht="19.5" customHeight="1">
      <c r="A16" s="6" t="s">
        <v>26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9.5" customHeight="1">
      <c r="A17" s="6" t="s">
        <v>27</v>
      </c>
      <c r="B17" s="6">
        <v>302.5</v>
      </c>
      <c r="C17" s="6">
        <v>387.2</v>
      </c>
      <c r="D17" s="6">
        <v>387.2</v>
      </c>
      <c r="E17" s="6">
        <v>387.2</v>
      </c>
      <c r="F17" s="6">
        <v>387.2</v>
      </c>
      <c r="G17" s="6">
        <v>387.2</v>
      </c>
      <c r="H17" s="6">
        <v>387.2</v>
      </c>
      <c r="I17" s="6">
        <v>387.2</v>
      </c>
      <c r="J17" s="6">
        <v>387.2</v>
      </c>
      <c r="K17" s="6">
        <v>387.2</v>
      </c>
      <c r="L17" s="6">
        <v>387.2</v>
      </c>
      <c r="M17" s="6">
        <v>387.2</v>
      </c>
    </row>
    <row r="18" spans="1:13" ht="19.5" customHeight="1">
      <c r="A18" s="6" t="s">
        <v>28</v>
      </c>
      <c r="B18" s="6">
        <v>6201.8</v>
      </c>
      <c r="C18" s="6">
        <v>6378.9</v>
      </c>
      <c r="D18" s="6">
        <v>6378.9</v>
      </c>
      <c r="E18" s="6">
        <v>6378.9</v>
      </c>
      <c r="F18" s="6">
        <v>6378.9</v>
      </c>
      <c r="G18" s="6">
        <v>6378.9</v>
      </c>
      <c r="H18" s="6">
        <v>6725.4</v>
      </c>
      <c r="I18" s="6">
        <v>6725.4</v>
      </c>
      <c r="J18" s="6">
        <v>3953.4</v>
      </c>
      <c r="K18" s="6">
        <v>6551.6</v>
      </c>
      <c r="L18" s="6">
        <v>6378.9</v>
      </c>
      <c r="M18" s="6">
        <v>6418.5</v>
      </c>
    </row>
    <row r="19" spans="1:13" ht="19.5" customHeight="1">
      <c r="A19" s="6" t="s">
        <v>29</v>
      </c>
      <c r="B19" s="6">
        <v>3021.2</v>
      </c>
      <c r="C19" s="6">
        <v>3022.4</v>
      </c>
      <c r="D19" s="6">
        <v>3022.4</v>
      </c>
      <c r="E19" s="6">
        <v>3022.4</v>
      </c>
      <c r="F19" s="6">
        <v>3022.4</v>
      </c>
      <c r="G19" s="6">
        <v>3022.4</v>
      </c>
      <c r="H19" s="6">
        <v>3022.4</v>
      </c>
      <c r="I19" s="6">
        <v>3022.4</v>
      </c>
      <c r="J19" s="6">
        <v>3022.4</v>
      </c>
      <c r="K19" s="6">
        <v>3022.4</v>
      </c>
      <c r="L19" s="6">
        <v>3022.4</v>
      </c>
      <c r="M19" s="6">
        <v>3221.6</v>
      </c>
    </row>
    <row r="20" spans="1:13" ht="19.5" customHeight="1">
      <c r="A20" s="6" t="s">
        <v>30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19.5" customHeight="1">
      <c r="A21" s="6" t="s">
        <v>31</v>
      </c>
      <c r="B21" s="6">
        <v>3833</v>
      </c>
      <c r="C21" s="6">
        <v>3833</v>
      </c>
      <c r="D21" s="6">
        <v>3833</v>
      </c>
      <c r="E21" s="6">
        <v>3833</v>
      </c>
      <c r="F21" s="6">
        <v>3833</v>
      </c>
      <c r="G21" s="6">
        <v>3833</v>
      </c>
      <c r="H21" s="6">
        <v>3833</v>
      </c>
      <c r="I21" s="6">
        <v>3833</v>
      </c>
      <c r="J21" s="6">
        <v>3833</v>
      </c>
      <c r="K21" s="6">
        <v>3833</v>
      </c>
      <c r="L21" s="6">
        <v>3833</v>
      </c>
      <c r="M21" s="6">
        <v>3837</v>
      </c>
    </row>
    <row r="22" spans="1:13" ht="19.5" customHeight="1">
      <c r="A22" s="6" t="s">
        <v>32</v>
      </c>
      <c r="B22" s="6">
        <v>1724.85</v>
      </c>
      <c r="C22" s="6">
        <v>1724.85</v>
      </c>
      <c r="D22" s="6">
        <v>1724.85</v>
      </c>
      <c r="E22" s="6">
        <v>1724.85</v>
      </c>
      <c r="F22" s="6">
        <v>1724.85</v>
      </c>
      <c r="G22" s="6">
        <v>1724.85</v>
      </c>
      <c r="H22" s="6">
        <v>1724.85</v>
      </c>
      <c r="I22" s="6">
        <v>1724.85</v>
      </c>
      <c r="J22" s="6">
        <v>1724.85</v>
      </c>
      <c r="K22" s="6">
        <v>1724.85</v>
      </c>
      <c r="L22" s="6">
        <v>1724.85</v>
      </c>
      <c r="M22" s="6">
        <v>1726.65</v>
      </c>
    </row>
    <row r="23" spans="1:13" ht="19.5" customHeight="1">
      <c r="A23" s="6" t="s">
        <v>33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19.5" customHeight="1">
      <c r="A24" s="6" t="s">
        <v>34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19.5" customHeight="1">
      <c r="A25" s="6" t="s">
        <v>35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9.5" customHeight="1">
      <c r="A26" s="6" t="s">
        <v>36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ht="19.5" customHeight="1">
      <c r="A27" s="6" t="s">
        <v>37</v>
      </c>
      <c r="B27" s="6">
        <v>55</v>
      </c>
      <c r="C27" s="6">
        <v>55</v>
      </c>
      <c r="D27" s="6">
        <v>55</v>
      </c>
      <c r="E27" s="6">
        <v>55</v>
      </c>
      <c r="F27" s="6">
        <v>55</v>
      </c>
      <c r="G27" s="6">
        <v>55</v>
      </c>
      <c r="H27" s="6">
        <v>55</v>
      </c>
      <c r="I27" s="6">
        <v>55</v>
      </c>
      <c r="J27" s="6">
        <v>55</v>
      </c>
      <c r="K27" s="6">
        <v>55</v>
      </c>
      <c r="L27" s="6">
        <v>55</v>
      </c>
      <c r="M27" s="6">
        <v>55</v>
      </c>
    </row>
    <row r="28" spans="1:13" ht="19.5" customHeight="1">
      <c r="A28" s="6" t="s">
        <v>38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19.5" customHeight="1">
      <c r="A29" s="6" t="s">
        <v>39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9.5" customHeight="1">
      <c r="A30" s="6" t="s">
        <v>40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9.5" customHeight="1">
      <c r="A31" s="6" t="s">
        <v>41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ht="19.5" customHeight="1">
      <c r="A32" s="6" t="s">
        <v>42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ht="19.5" customHeight="1">
      <c r="A33" s="6" t="s">
        <v>43</v>
      </c>
      <c r="B33" s="6">
        <v>258.49</v>
      </c>
      <c r="C33" s="6">
        <v>256.08</v>
      </c>
      <c r="D33" s="6">
        <v>253.67</v>
      </c>
      <c r="E33" s="6">
        <v>251.25</v>
      </c>
      <c r="F33" s="6">
        <v>248.83</v>
      </c>
      <c r="G33" s="6">
        <v>246.4</v>
      </c>
      <c r="H33" s="6">
        <v>243.97</v>
      </c>
      <c r="I33" s="6">
        <v>241.53</v>
      </c>
      <c r="J33" s="6">
        <v>239.09</v>
      </c>
      <c r="K33" s="6">
        <v>236.64</v>
      </c>
      <c r="L33" s="6">
        <v>234.19</v>
      </c>
      <c r="M33" s="6">
        <v>231.73</v>
      </c>
    </row>
    <row r="34" spans="1:13" ht="19.5" customHeight="1">
      <c r="A34" s="6" t="s">
        <v>44</v>
      </c>
      <c r="B34" s="6">
        <v>1155.56</v>
      </c>
      <c r="C34" s="6">
        <v>1157.97</v>
      </c>
      <c r="D34" s="6">
        <v>1160.38</v>
      </c>
      <c r="E34" s="6">
        <v>1162.8</v>
      </c>
      <c r="F34" s="6">
        <v>1165.22</v>
      </c>
      <c r="G34" s="6">
        <v>1167.65</v>
      </c>
      <c r="H34" s="6">
        <v>1170.08</v>
      </c>
      <c r="I34" s="6">
        <v>1172.52</v>
      </c>
      <c r="J34" s="6">
        <v>1174.96</v>
      </c>
      <c r="K34" s="6">
        <v>1177.41</v>
      </c>
      <c r="L34" s="6">
        <v>1179.86</v>
      </c>
      <c r="M34" s="6">
        <v>1182.32</v>
      </c>
    </row>
    <row r="35" spans="1:13" ht="19.5" customHeight="1">
      <c r="A35" s="6" t="s">
        <v>45</v>
      </c>
      <c r="B35" s="6">
        <v>0</v>
      </c>
      <c r="C35" s="6">
        <v>0</v>
      </c>
      <c r="D35" s="6">
        <v>1832.43</v>
      </c>
      <c r="E35" s="6">
        <v>0</v>
      </c>
      <c r="F35" s="6">
        <v>0</v>
      </c>
      <c r="G35" s="6">
        <v>1832.43</v>
      </c>
      <c r="H35" s="6">
        <v>0</v>
      </c>
      <c r="I35" s="6">
        <v>0</v>
      </c>
      <c r="J35" s="6">
        <v>1832.43</v>
      </c>
      <c r="K35" s="6">
        <v>0</v>
      </c>
      <c r="L35" s="6">
        <v>0</v>
      </c>
      <c r="M35" s="6">
        <v>1832.43</v>
      </c>
    </row>
    <row r="36" spans="1:13" ht="19.5" customHeight="1">
      <c r="A36" s="6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3728.07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19.5" customHeight="1">
      <c r="A37" s="6" t="s">
        <v>47</v>
      </c>
      <c r="B37" s="6">
        <v>0</v>
      </c>
      <c r="C37" s="6">
        <v>0</v>
      </c>
      <c r="D37" s="6">
        <v>0</v>
      </c>
      <c r="E37" s="6">
        <v>2492.1</v>
      </c>
      <c r="F37" s="6">
        <v>0</v>
      </c>
      <c r="G37" s="6">
        <v>0</v>
      </c>
      <c r="H37" s="6">
        <v>0</v>
      </c>
      <c r="I37" s="6">
        <v>2639.1</v>
      </c>
      <c r="J37" s="6">
        <v>0</v>
      </c>
      <c r="K37" s="6">
        <v>0</v>
      </c>
      <c r="L37" s="6">
        <v>0</v>
      </c>
      <c r="M37" s="6">
        <v>2528.9</v>
      </c>
    </row>
    <row r="38" spans="1:13" ht="19.5" customHeight="1">
      <c r="A38" s="6" t="s">
        <v>48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ht="19.5" customHeight="1">
      <c r="A39" s="5" t="s">
        <v>24</v>
      </c>
      <c r="B39" s="5">
        <v>16552.4</v>
      </c>
      <c r="C39" s="5">
        <v>16815.4</v>
      </c>
      <c r="D39" s="5">
        <v>18647.83</v>
      </c>
      <c r="E39" s="5">
        <v>19307.5</v>
      </c>
      <c r="F39" s="5">
        <v>20543.47</v>
      </c>
      <c r="G39" s="5">
        <v>18647.83</v>
      </c>
      <c r="H39" s="5">
        <v>17161.9</v>
      </c>
      <c r="I39" s="5">
        <v>19801</v>
      </c>
      <c r="J39" s="5">
        <v>16222.33</v>
      </c>
      <c r="K39" s="5">
        <v>16988.1</v>
      </c>
      <c r="L39" s="5">
        <v>16815.4</v>
      </c>
      <c r="M39" s="5">
        <v>21421.33</v>
      </c>
    </row>
    <row r="40" spans="1:13" ht="19.5" customHeight="1">
      <c r="A40" s="7" t="s">
        <v>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9.5" customHeight="1">
      <c r="A41" s="5" t="s">
        <v>49</v>
      </c>
      <c r="B41" s="5">
        <v>4712.8</v>
      </c>
      <c r="C41" s="5">
        <v>4449.8</v>
      </c>
      <c r="D41" s="5">
        <v>2617.37</v>
      </c>
      <c r="E41" s="5">
        <v>1957.7</v>
      </c>
      <c r="F41" s="5">
        <v>721.73</v>
      </c>
      <c r="G41" s="5">
        <v>3772.37</v>
      </c>
      <c r="H41" s="5">
        <v>5258.3</v>
      </c>
      <c r="I41" s="5">
        <v>-6620.8</v>
      </c>
      <c r="J41" s="5">
        <v>5620.37</v>
      </c>
      <c r="K41" s="5">
        <v>4277.1</v>
      </c>
      <c r="L41" s="5">
        <v>4449.8</v>
      </c>
      <c r="M41" s="5">
        <v>-31.83</v>
      </c>
    </row>
    <row r="42" spans="1:13" ht="19.5" customHeight="1">
      <c r="A42" s="5" t="s">
        <v>50</v>
      </c>
      <c r="B42" s="5">
        <v>51499.28</v>
      </c>
      <c r="C42" s="5">
        <v>56212.08</v>
      </c>
      <c r="D42" s="5">
        <v>60661.88</v>
      </c>
      <c r="E42" s="5">
        <v>63279.25</v>
      </c>
      <c r="F42" s="5">
        <v>65236.96</v>
      </c>
      <c r="G42" s="5">
        <v>65958.69</v>
      </c>
      <c r="H42" s="5">
        <v>69731.06</v>
      </c>
      <c r="I42" s="5">
        <v>74989.36</v>
      </c>
      <c r="J42" s="5">
        <v>68368.56</v>
      </c>
      <c r="K42" s="5">
        <v>73988.93</v>
      </c>
      <c r="L42" s="5">
        <v>78266.03</v>
      </c>
      <c r="M42" s="5">
        <v>82715.83</v>
      </c>
    </row>
    <row r="43" spans="1:13" ht="19.5" customHeight="1">
      <c r="A43" s="5" t="s">
        <v>51</v>
      </c>
      <c r="B43" s="5">
        <v>56212.08</v>
      </c>
      <c r="C43" s="5">
        <v>60661.88</v>
      </c>
      <c r="D43" s="5">
        <v>63279.25</v>
      </c>
      <c r="E43" s="5">
        <v>65236.96</v>
      </c>
      <c r="F43" s="5">
        <v>65958.69</v>
      </c>
      <c r="G43" s="5">
        <v>69731.06</v>
      </c>
      <c r="H43" s="5">
        <v>74989.36</v>
      </c>
      <c r="I43" s="5">
        <v>68368.56</v>
      </c>
      <c r="J43" s="5">
        <v>73988.93</v>
      </c>
      <c r="K43" s="5">
        <v>78266.03</v>
      </c>
      <c r="L43" s="5">
        <v>82715.83</v>
      </c>
      <c r="M43" s="5">
        <v>82684</v>
      </c>
    </row>
    <row r="44" spans="1:13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PREVI START</dc:creator>
  <cp:keywords>PREVISIONNEL et business plan</cp:keywords>
  <dc:description>Export PREVISTART</dc:description>
  <cp:lastModifiedBy>Microsoft Office User</cp:lastModifiedBy>
  <dcterms:created xsi:type="dcterms:W3CDTF">2020-11-06T18:30:03Z</dcterms:created>
  <dcterms:modified xsi:type="dcterms:W3CDTF">2020-11-07T12:01:54Z</dcterms:modified>
  <cp:category>Test result file</cp:category>
  <cp:version/>
  <cp:contentType/>
  <cp:contentStatus/>
</cp:coreProperties>
</file>